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v-dc\pkvysocina\PROJEKTY\6875_Muzeum Moravské Budějovice\Veřejné zakázky\VZ 2_Modernizace a rozšíření expozic\01 Zadávací dokumentace\Příloha č. 1 ZD_Projektová dokumentace\"/>
    </mc:Choice>
  </mc:AlternateContent>
  <bookViews>
    <workbookView xWindow="0" yWindow="0" windowWidth="19200" windowHeight="7640"/>
  </bookViews>
  <sheets>
    <sheet name="část 3" sheetId="1" r:id="rId1"/>
  </sheets>
  <calcPr calcId="162913"/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5" i="1" s="1"/>
  <c r="G26" i="1" l="1"/>
  <c r="G27" i="1" s="1"/>
</calcChain>
</file>

<file path=xl/sharedStrings.xml><?xml version="1.0" encoding="utf-8"?>
<sst xmlns="http://schemas.openxmlformats.org/spreadsheetml/2006/main" count="56" uniqueCount="36">
  <si>
    <t>Drobný instalační materiál</t>
  </si>
  <si>
    <t>ks</t>
  </si>
  <si>
    <t xml:space="preserve">Switch 8x LAN, 4x napájení přes LAN (PoE) </t>
  </si>
  <si>
    <t>Koordinace a georeferencování mapových podkladů pro 3D model</t>
  </si>
  <si>
    <t>Tvorba virtuálního 3D modelu mapy, vizualizace, terén, stavby ve 3 etapách, městský intravilán</t>
  </si>
  <si>
    <t>Instalace - sestavení - koordinace s expoziční stavbou</t>
  </si>
  <si>
    <t>Zastavení C5 – Pepper´s ghost effect</t>
  </si>
  <si>
    <t>Implementace obsahu</t>
  </si>
  <si>
    <t>set</t>
  </si>
  <si>
    <t>jednotka</t>
  </si>
  <si>
    <t>počet jednotek</t>
  </si>
  <si>
    <t>jednotková cena
v Kč bez DPH</t>
  </si>
  <si>
    <t>cena celkem
v Kč bez DPH</t>
  </si>
  <si>
    <t xml:space="preserve">číslo položky </t>
  </si>
  <si>
    <t>Speciální SW pro videomaping. Licence pro 1 PC, časově neomezená, nepřenosná.</t>
  </si>
  <si>
    <t>Řídící procesor pro možnost volby vybrat si až z 8 videí a následně ho přehrát, s možností 8x spínací kontakt, 3x RS485/RS232 + 1x TCP/IP</t>
  </si>
  <si>
    <t>Antivandal tlačítko do panelu</t>
  </si>
  <si>
    <t>minuta</t>
  </si>
  <si>
    <t>Část 3 - Speciální efekty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</si>
  <si>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</si>
  <si>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Instalační zesilovač min. 2x 50 W, včetně možnosti řízení pomocí IR s pasivním chlazením</t>
  </si>
  <si>
    <t>Set osvětlení exponátu za fólii s možností nastavení intenzity svitu</t>
  </si>
  <si>
    <t>Projekční fólie pro Pepper´s ghost effect, rozměr min. 150x100 cm.</t>
  </si>
  <si>
    <t>Konstrukce pro uchycení monitoru a vypnutí fólie (bude zasazen do expozičního panelu)</t>
  </si>
  <si>
    <t xml:space="preserve">Profesionální monitor 55" 16:9, s možností instalace na strop, tj. obrazem směrem k zemi, Full HD, HDMI, DVI-IN/OUT, LAN, USB, pro provoz 24/7, kontrast min. 1300:1, jas min. 440 cd/m2 </t>
  </si>
  <si>
    <t>stručný popis položky</t>
  </si>
  <si>
    <t>Vestavný reproduktor do panelu. Pro zesilovače o výkonu 10 - 80 W. Citlivost 90 dB, Frekvenční rozsah: 50 Hz - 20 kHz, rozměry výřezu max. 105 mm, vnější rozměry max. 136 x 55 mm hloubka. Barva, možnost přetřít dle barvy panelu.</t>
  </si>
  <si>
    <t>Cena celkem v Kč bez DPH</t>
  </si>
  <si>
    <t>Tvorba animace - filmů z podkladů dodaných investorem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</si>
  <si>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</si>
  <si>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(název výrobce a typ, model, označení apod. nabízeného výrobku)</t>
    </r>
  </si>
  <si>
    <t>--</t>
  </si>
  <si>
    <t>Instalační PC pro zobrazení obsahu Pepper´s ghost effect-u s procesorem CPU mark min. 5500 bodů (podle: https://www.cpubenchmark.net). Počítač je vybaven pamětí 16 GB typu DDR 4 a HDD 256 GB typu SSD. Operační systém.</t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</si>
  <si>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</si>
  <si>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</si>
  <si>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Dodavatel vyplní všechna prázdná pole tabulky. Dodavatel není oprávněn změnit či odstranit žádnou ze shora uvedených položek. Tyto pokyny před finalizací dokumentu dodavatel vymaže.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</si>
</sst>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Kč-405];[Red]\-#,##0.00\ [$Kč-405]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5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164" fontId="3" fillId="0" borderId="9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 vertical="center"/>
    </xf>
    <xf numFmtId="0" fontId="5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4" fontId="0" fillId="0" borderId="0" xfId="0" applyNumberFormat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1" fillId="0" borderId="19" xfId="0" applyFont="1" applyFill="1" applyBorder="1" applyAlignment="1"/>
    <xf numFmtId="0" fontId="1" fillId="0" borderId="0" xfId="0" applyFont="1" applyFill="1" applyBorder="1" applyAlignment="1"/>
    <xf numFmtId="0" fontId="1" fillId="0" borderId="20" xfId="0" applyFont="1" applyFill="1" applyBorder="1" applyAlignment="1"/>
    <xf numFmtId="164" fontId="10" fillId="0" borderId="21" xfId="0" applyNumberFormat="1" applyFont="1" applyFill="1" applyBorder="1" applyAlignment="1">
      <alignment horizontal="right" vertical="center"/>
    </xf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22" xfId="0" applyFont="1" applyFill="1" applyBorder="1" applyAlignment="1"/>
    <xf numFmtId="164" fontId="10" fillId="3" borderId="4" xfId="0" applyNumberFormat="1" applyFont="1" applyFill="1" applyBorder="1" applyAlignment="1">
      <alignment horizontal="right" vertical="center"/>
    </xf>
    <xf numFmtId="0" fontId="0" fillId="0" borderId="0" xfId="0" applyFont="1"/>
    <xf numFmtId="4" fontId="0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4" borderId="0" xfId="0" applyFont="1" applyFill="1" applyAlignment="1" applyProtection="1">
      <alignment wrapText="1"/>
      <protection locked="0"/>
    </xf>
    <xf numFmtId="0" fontId="14" fillId="4" borderId="0" xfId="0" applyFont="1" applyFill="1" applyAlignment="1" applyProtection="1">
      <alignment wrapText="1"/>
      <protection locked="0"/>
    </xf>
    <xf numFmtId="0" fontId="5" fillId="0" borderId="0" xfId="0" applyFont="1"/>
    <xf numFmtId="0" fontId="4" fillId="0" borderId="17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3" fillId="0" borderId="1" xfId="0" quotePrefix="1" applyFont="1" applyBorder="1" applyAlignment="1" applyProtection="1">
      <alignment horizontal="center" vertical="top" wrapText="1"/>
      <protection locked="0"/>
    </xf>
    <xf numFmtId="0" fontId="0" fillId="0" borderId="1" xfId="0" quotePrefix="1" applyBorder="1" applyAlignment="1" applyProtection="1">
      <alignment horizontal="center" vertical="top"/>
      <protection locked="0"/>
    </xf>
    <xf numFmtId="0" fontId="0" fillId="0" borderId="8" xfId="0" quotePrefix="1" applyBorder="1" applyAlignment="1" applyProtection="1">
      <alignment horizontal="center" vertical="top"/>
      <protection locked="0"/>
    </xf>
    <xf numFmtId="165" fontId="3" fillId="0" borderId="17" xfId="0" applyNumberFormat="1" applyFont="1" applyBorder="1" applyAlignment="1" applyProtection="1">
      <alignment horizontal="right" vertical="center"/>
      <protection locked="0"/>
    </xf>
    <xf numFmtId="165" fontId="3" fillId="0" borderId="1" xfId="0" applyNumberFormat="1" applyFont="1" applyBorder="1" applyAlignment="1" applyProtection="1">
      <alignment horizontal="right" vertical="center"/>
      <protection locked="0"/>
    </xf>
    <xf numFmtId="165" fontId="3" fillId="0" borderId="8" xfId="0" applyNumberFormat="1" applyFont="1" applyBorder="1" applyAlignment="1" applyProtection="1">
      <alignment horizontal="right" vertical="center"/>
      <protection locked="0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164" fontId="1" fillId="5" borderId="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="80" zoomScaleNormal="80" workbookViewId="0">
      <selection activeCell="C8" sqref="C8"/>
    </sheetView>
  </sheetViews>
  <sheetFormatPr defaultRowHeight="14.5" x14ac:dyDescent="0.35"/>
  <cols>
    <col min="1" max="1" width="8.36328125" customWidth="1"/>
    <col min="2" max="2" width="98.36328125" customWidth="1"/>
    <col min="3" max="3" width="37.26953125" style="3" bestFit="1" customWidth="1"/>
    <col min="4" max="4" width="8.36328125" style="1" bestFit="1" customWidth="1"/>
    <col min="6" max="6" width="16.54296875" customWidth="1"/>
    <col min="7" max="7" width="18.26953125" customWidth="1"/>
  </cols>
  <sheetData>
    <row r="1" spans="1:14" x14ac:dyDescent="0.35">
      <c r="A1" s="4" t="s">
        <v>19</v>
      </c>
      <c r="B1" s="4"/>
      <c r="C1" s="4"/>
      <c r="D1" s="5"/>
      <c r="E1" s="5"/>
      <c r="F1" s="5"/>
      <c r="G1" s="3"/>
      <c r="H1" s="3"/>
      <c r="I1" s="2"/>
      <c r="J1" s="2"/>
      <c r="K1" s="2"/>
      <c r="L1" s="2"/>
      <c r="M1" s="2"/>
      <c r="N1" s="2"/>
    </row>
    <row r="2" spans="1:14" x14ac:dyDescent="0.35">
      <c r="A2" s="4" t="s">
        <v>18</v>
      </c>
      <c r="B2" s="4"/>
      <c r="C2" s="4"/>
      <c r="D2" s="5"/>
      <c r="E2" s="5"/>
      <c r="F2" s="5"/>
      <c r="G2" s="3"/>
      <c r="H2" s="3"/>
      <c r="I2" s="2"/>
      <c r="J2" s="2"/>
      <c r="K2" s="2"/>
      <c r="L2" s="2"/>
      <c r="M2" s="2"/>
      <c r="N2" s="2"/>
    </row>
    <row r="3" spans="1:14" s="3" customFormat="1" x14ac:dyDescent="0.35">
      <c r="A3" s="27" t="s">
        <v>29</v>
      </c>
      <c r="B3" s="6"/>
      <c r="C3" s="6"/>
      <c r="D3" s="31"/>
      <c r="E3" s="1"/>
      <c r="F3" s="1"/>
      <c r="G3" s="32"/>
    </row>
    <row r="4" spans="1:14" s="3" customFormat="1" x14ac:dyDescent="0.35">
      <c r="A4" s="6"/>
      <c r="B4" s="6"/>
      <c r="C4" s="6"/>
    </row>
    <row r="5" spans="1:14" s="3" customFormat="1" x14ac:dyDescent="0.35">
      <c r="A5" s="6"/>
      <c r="B5" s="6"/>
      <c r="C5" s="6"/>
    </row>
    <row r="6" spans="1:14" s="37" customFormat="1" ht="43.5" x14ac:dyDescent="0.35">
      <c r="A6" s="33" t="s">
        <v>13</v>
      </c>
      <c r="B6" s="34" t="s">
        <v>25</v>
      </c>
      <c r="C6" s="38" t="s">
        <v>30</v>
      </c>
      <c r="D6" s="34" t="s">
        <v>9</v>
      </c>
      <c r="E6" s="35" t="s">
        <v>10</v>
      </c>
      <c r="F6" s="35" t="s">
        <v>11</v>
      </c>
      <c r="G6" s="36" t="s">
        <v>12</v>
      </c>
    </row>
    <row r="7" spans="1:14" x14ac:dyDescent="0.35">
      <c r="A7" s="28" t="s">
        <v>6</v>
      </c>
      <c r="B7" s="29"/>
      <c r="C7" s="29"/>
      <c r="D7" s="29"/>
      <c r="E7" s="29"/>
      <c r="F7" s="29"/>
      <c r="G7" s="30"/>
    </row>
    <row r="8" spans="1:14" ht="29" x14ac:dyDescent="0.35">
      <c r="A8" s="22">
        <v>1</v>
      </c>
      <c r="B8" s="23" t="s">
        <v>24</v>
      </c>
      <c r="C8" s="55"/>
      <c r="D8" s="24" t="s">
        <v>1</v>
      </c>
      <c r="E8" s="25">
        <v>1</v>
      </c>
      <c r="F8" s="60"/>
      <c r="G8" s="26" t="str">
        <f>IF(ISBLANK(F8),"",E8*F8)</f>
        <v/>
      </c>
    </row>
    <row r="9" spans="1:14" x14ac:dyDescent="0.35">
      <c r="A9" s="16">
        <v>2</v>
      </c>
      <c r="B9" s="7" t="s">
        <v>22</v>
      </c>
      <c r="C9" s="56"/>
      <c r="D9" s="8" t="s">
        <v>1</v>
      </c>
      <c r="E9" s="9">
        <v>1</v>
      </c>
      <c r="F9" s="61"/>
      <c r="G9" s="17" t="str">
        <f t="shared" ref="G9:G24" si="0">IF(ISBLANK(F9),"",E9*F9)</f>
        <v/>
      </c>
    </row>
    <row r="10" spans="1:14" ht="43.5" x14ac:dyDescent="0.35">
      <c r="A10" s="16">
        <v>3</v>
      </c>
      <c r="B10" s="7" t="s">
        <v>32</v>
      </c>
      <c r="C10" s="56"/>
      <c r="D10" s="8" t="s">
        <v>1</v>
      </c>
      <c r="E10" s="9">
        <v>1</v>
      </c>
      <c r="F10" s="61"/>
      <c r="G10" s="17" t="str">
        <f t="shared" si="0"/>
        <v/>
      </c>
    </row>
    <row r="11" spans="1:14" x14ac:dyDescent="0.35">
      <c r="A11" s="16">
        <v>4</v>
      </c>
      <c r="B11" s="7" t="s">
        <v>14</v>
      </c>
      <c r="C11" s="56"/>
      <c r="D11" s="8" t="s">
        <v>1</v>
      </c>
      <c r="E11" s="9">
        <v>1</v>
      </c>
      <c r="F11" s="61"/>
      <c r="G11" s="17" t="str">
        <f t="shared" si="0"/>
        <v/>
      </c>
    </row>
    <row r="12" spans="1:14" ht="29" x14ac:dyDescent="0.35">
      <c r="A12" s="16">
        <v>5</v>
      </c>
      <c r="B12" s="10" t="s">
        <v>15</v>
      </c>
      <c r="C12" s="39"/>
      <c r="D12" s="11" t="s">
        <v>1</v>
      </c>
      <c r="E12" s="9">
        <v>2</v>
      </c>
      <c r="F12" s="61"/>
      <c r="G12" s="17" t="str">
        <f t="shared" si="0"/>
        <v/>
      </c>
    </row>
    <row r="13" spans="1:14" x14ac:dyDescent="0.35">
      <c r="A13" s="16">
        <v>6</v>
      </c>
      <c r="B13" s="10" t="s">
        <v>2</v>
      </c>
      <c r="C13" s="39"/>
      <c r="D13" s="11" t="s">
        <v>1</v>
      </c>
      <c r="E13" s="9">
        <v>1</v>
      </c>
      <c r="F13" s="61"/>
      <c r="G13" s="17" t="str">
        <f t="shared" si="0"/>
        <v/>
      </c>
    </row>
    <row r="14" spans="1:14" x14ac:dyDescent="0.35">
      <c r="A14" s="16">
        <v>7</v>
      </c>
      <c r="B14" s="10" t="s">
        <v>16</v>
      </c>
      <c r="C14" s="39"/>
      <c r="D14" s="11" t="s">
        <v>1</v>
      </c>
      <c r="E14" s="9">
        <v>10</v>
      </c>
      <c r="F14" s="61"/>
      <c r="G14" s="17" t="str">
        <f t="shared" si="0"/>
        <v/>
      </c>
    </row>
    <row r="15" spans="1:14" x14ac:dyDescent="0.35">
      <c r="A15" s="16">
        <v>8</v>
      </c>
      <c r="B15" s="10" t="s">
        <v>21</v>
      </c>
      <c r="C15" s="39"/>
      <c r="D15" s="11" t="s">
        <v>8</v>
      </c>
      <c r="E15" s="9">
        <v>1</v>
      </c>
      <c r="F15" s="61"/>
      <c r="G15" s="17" t="str">
        <f t="shared" si="0"/>
        <v/>
      </c>
    </row>
    <row r="16" spans="1:14" x14ac:dyDescent="0.35">
      <c r="A16" s="16">
        <v>9</v>
      </c>
      <c r="B16" s="10" t="s">
        <v>23</v>
      </c>
      <c r="C16" s="57" t="s">
        <v>31</v>
      </c>
      <c r="D16" s="11" t="s">
        <v>8</v>
      </c>
      <c r="E16" s="9">
        <v>1</v>
      </c>
      <c r="F16" s="61"/>
      <c r="G16" s="17" t="str">
        <f t="shared" si="0"/>
        <v/>
      </c>
    </row>
    <row r="17" spans="1:8" x14ac:dyDescent="0.35">
      <c r="A17" s="16">
        <v>10</v>
      </c>
      <c r="B17" s="12" t="s">
        <v>20</v>
      </c>
      <c r="C17" s="39"/>
      <c r="D17" s="13" t="s">
        <v>1</v>
      </c>
      <c r="E17" s="9">
        <v>1</v>
      </c>
      <c r="F17" s="61"/>
      <c r="G17" s="17" t="str">
        <f t="shared" si="0"/>
        <v/>
      </c>
    </row>
    <row r="18" spans="1:8" ht="28.5" customHeight="1" x14ac:dyDescent="0.35">
      <c r="A18" s="16">
        <v>11</v>
      </c>
      <c r="B18" s="10" t="s">
        <v>26</v>
      </c>
      <c r="C18" s="39"/>
      <c r="D18" s="11" t="s">
        <v>1</v>
      </c>
      <c r="E18" s="9">
        <v>2</v>
      </c>
      <c r="F18" s="61"/>
      <c r="G18" s="17" t="str">
        <f t="shared" si="0"/>
        <v/>
      </c>
    </row>
    <row r="19" spans="1:8" x14ac:dyDescent="0.35">
      <c r="A19" s="16">
        <v>12</v>
      </c>
      <c r="B19" s="10" t="s">
        <v>28</v>
      </c>
      <c r="C19" s="57" t="s">
        <v>31</v>
      </c>
      <c r="D19" s="11" t="s">
        <v>17</v>
      </c>
      <c r="E19" s="9">
        <v>25</v>
      </c>
      <c r="F19" s="61"/>
      <c r="G19" s="17" t="str">
        <f t="shared" si="0"/>
        <v/>
      </c>
    </row>
    <row r="20" spans="1:8" x14ac:dyDescent="0.35">
      <c r="A20" s="16">
        <v>13</v>
      </c>
      <c r="B20" s="10" t="s">
        <v>7</v>
      </c>
      <c r="C20" s="57" t="s">
        <v>31</v>
      </c>
      <c r="D20" s="11" t="s">
        <v>8</v>
      </c>
      <c r="E20" s="9">
        <v>1</v>
      </c>
      <c r="F20" s="61"/>
      <c r="G20" s="17" t="str">
        <f t="shared" si="0"/>
        <v/>
      </c>
    </row>
    <row r="21" spans="1:8" x14ac:dyDescent="0.35">
      <c r="A21" s="16">
        <v>14</v>
      </c>
      <c r="B21" s="12" t="s">
        <v>0</v>
      </c>
      <c r="C21" s="57" t="s">
        <v>31</v>
      </c>
      <c r="D21" s="13" t="s">
        <v>8</v>
      </c>
      <c r="E21" s="9">
        <v>1</v>
      </c>
      <c r="F21" s="61"/>
      <c r="G21" s="17" t="str">
        <f t="shared" si="0"/>
        <v/>
      </c>
    </row>
    <row r="22" spans="1:8" x14ac:dyDescent="0.35">
      <c r="A22" s="16">
        <v>15</v>
      </c>
      <c r="B22" s="10" t="s">
        <v>5</v>
      </c>
      <c r="C22" s="57" t="s">
        <v>31</v>
      </c>
      <c r="D22" s="11" t="s">
        <v>8</v>
      </c>
      <c r="E22" s="14">
        <v>1</v>
      </c>
      <c r="F22" s="61"/>
      <c r="G22" s="17" t="str">
        <f t="shared" si="0"/>
        <v/>
      </c>
    </row>
    <row r="23" spans="1:8" x14ac:dyDescent="0.35">
      <c r="A23" s="16">
        <v>16</v>
      </c>
      <c r="B23" s="15" t="s">
        <v>4</v>
      </c>
      <c r="C23" s="58" t="s">
        <v>31</v>
      </c>
      <c r="D23" s="14" t="s">
        <v>8</v>
      </c>
      <c r="E23" s="14">
        <v>1</v>
      </c>
      <c r="F23" s="61"/>
      <c r="G23" s="17" t="str">
        <f t="shared" si="0"/>
        <v/>
      </c>
    </row>
    <row r="24" spans="1:8" x14ac:dyDescent="0.35">
      <c r="A24" s="18">
        <v>17</v>
      </c>
      <c r="B24" s="19" t="s">
        <v>3</v>
      </c>
      <c r="C24" s="59" t="s">
        <v>31</v>
      </c>
      <c r="D24" s="20" t="s">
        <v>8</v>
      </c>
      <c r="E24" s="20">
        <v>1</v>
      </c>
      <c r="F24" s="62"/>
      <c r="G24" s="21" t="str">
        <f t="shared" si="0"/>
        <v/>
      </c>
    </row>
    <row r="25" spans="1:8" x14ac:dyDescent="0.35">
      <c r="A25" s="63" t="s">
        <v>27</v>
      </c>
      <c r="B25" s="64"/>
      <c r="C25" s="64"/>
      <c r="D25" s="64"/>
      <c r="E25" s="64"/>
      <c r="F25" s="64"/>
      <c r="G25" s="65">
        <f>SUM(G8:G24)</f>
        <v>0</v>
      </c>
    </row>
    <row r="26" spans="1:8" s="3" customFormat="1" x14ac:dyDescent="0.35">
      <c r="A26" s="40" t="s">
        <v>33</v>
      </c>
      <c r="B26" s="41"/>
      <c r="C26" s="41"/>
      <c r="D26" s="41"/>
      <c r="E26" s="41"/>
      <c r="F26" s="42"/>
      <c r="G26" s="43">
        <f>G25*0.21</f>
        <v>0</v>
      </c>
    </row>
    <row r="27" spans="1:8" s="3" customFormat="1" x14ac:dyDescent="0.35">
      <c r="A27" s="44" t="s">
        <v>34</v>
      </c>
      <c r="B27" s="45"/>
      <c r="C27" s="45"/>
      <c r="D27" s="45"/>
      <c r="E27" s="45"/>
      <c r="F27" s="46"/>
      <c r="G27" s="47">
        <f>SUM(G25:G26)</f>
        <v>0</v>
      </c>
    </row>
    <row r="28" spans="1:8" s="48" customFormat="1" x14ac:dyDescent="0.35">
      <c r="C28" s="1"/>
      <c r="D28" s="31"/>
      <c r="E28" s="31"/>
      <c r="F28" s="49"/>
    </row>
    <row r="29" spans="1:8" s="48" customFormat="1" x14ac:dyDescent="0.35">
      <c r="B29" s="50"/>
      <c r="C29" s="1"/>
      <c r="D29" s="51"/>
      <c r="E29" s="31"/>
      <c r="F29" s="49"/>
    </row>
    <row r="30" spans="1:8" s="3" customFormat="1" x14ac:dyDescent="0.35">
      <c r="A30" s="52" t="s">
        <v>35</v>
      </c>
      <c r="B30" s="53"/>
      <c r="C30" s="53"/>
      <c r="D30" s="53"/>
      <c r="E30" s="53"/>
      <c r="F30" s="53"/>
      <c r="G30" s="53"/>
      <c r="H30" s="54"/>
    </row>
  </sheetData>
  <sheetProtection sheet="1" objects="1" scenarios="1"/>
  <mergeCells count="5">
    <mergeCell ref="A30:G30"/>
    <mergeCell ref="A7:G7"/>
    <mergeCell ref="A25:F25"/>
    <mergeCell ref="A26:F26"/>
    <mergeCell ref="A27:F27"/>
  </mergeCells>
  <printOptions horizontalCentered="1"/>
  <pageMargins left="0.23622047244094491" right="0.23622047244094491" top="0.64" bottom="0.78740157480314965" header="0.31496062992125984" footer="0.31496062992125984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Bena Marek</cp:lastModifiedBy>
  <cp:lastPrinted>2019-11-08T17:13:23Z</cp:lastPrinted>
  <dcterms:created xsi:type="dcterms:W3CDTF">2018-12-04T08:12:45Z</dcterms:created>
  <dcterms:modified xsi:type="dcterms:W3CDTF">2019-11-11T12:14:07Z</dcterms:modified>
</cp:coreProperties>
</file>